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 tabRatio="591"/>
  </bookViews>
  <sheets>
    <sheet name="3.Реклама" sheetId="43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G33" i="43" l="1"/>
  <c r="E33" i="43"/>
  <c r="F33" i="43" s="1"/>
  <c r="D33" i="43"/>
  <c r="C33" i="43"/>
  <c r="B33" i="43"/>
  <c r="G32" i="43"/>
  <c r="E32" i="43"/>
  <c r="F32" i="43" s="1"/>
  <c r="D32" i="43"/>
  <c r="C32" i="43"/>
  <c r="B32" i="43"/>
  <c r="G31" i="43"/>
  <c r="E31" i="43"/>
  <c r="F31" i="43" s="1"/>
  <c r="D31" i="43"/>
  <c r="C31" i="43"/>
  <c r="B31" i="43"/>
  <c r="G30" i="43"/>
  <c r="E30" i="43"/>
  <c r="F30" i="43" s="1"/>
  <c r="D30" i="43"/>
  <c r="C30" i="43"/>
  <c r="B30" i="43"/>
  <c r="G29" i="43"/>
  <c r="E29" i="43"/>
  <c r="F29" i="43" s="1"/>
  <c r="D29" i="43"/>
  <c r="C29" i="43"/>
  <c r="B29" i="43"/>
  <c r="G28" i="43"/>
  <c r="E28" i="43"/>
  <c r="F28" i="43" s="1"/>
  <c r="D28" i="43"/>
  <c r="C28" i="43"/>
  <c r="B28" i="43"/>
  <c r="G27" i="43"/>
  <c r="E27" i="43"/>
  <c r="F27" i="43" s="1"/>
  <c r="D27" i="43"/>
  <c r="C27" i="43"/>
  <c r="B27" i="43"/>
  <c r="G26" i="43"/>
  <c r="E26" i="43"/>
  <c r="F26" i="43" s="1"/>
  <c r="D26" i="43"/>
  <c r="C26" i="43"/>
  <c r="B26" i="43"/>
  <c r="G25" i="43"/>
  <c r="E25" i="43"/>
  <c r="F25" i="43" s="1"/>
  <c r="D25" i="43"/>
  <c r="C25" i="43"/>
  <c r="B25" i="43"/>
  <c r="G24" i="43"/>
  <c r="E24" i="43"/>
  <c r="F24" i="43" s="1"/>
  <c r="D24" i="43"/>
  <c r="C24" i="43"/>
  <c r="B24" i="43"/>
  <c r="G23" i="43"/>
  <c r="E23" i="43"/>
  <c r="F23" i="43" s="1"/>
  <c r="D23" i="43"/>
  <c r="C23" i="43"/>
  <c r="B23" i="43"/>
  <c r="G22" i="43"/>
  <c r="E22" i="43"/>
  <c r="F22" i="43" s="1"/>
  <c r="D22" i="43"/>
  <c r="C22" i="43"/>
  <c r="B22" i="43"/>
  <c r="G21" i="43"/>
  <c r="E21" i="43"/>
  <c r="F21" i="43" s="1"/>
  <c r="D21" i="43"/>
  <c r="C21" i="43"/>
  <c r="B21" i="43"/>
  <c r="G20" i="43"/>
  <c r="E20" i="43"/>
  <c r="F20" i="43" s="1"/>
  <c r="D20" i="43"/>
  <c r="C20" i="43"/>
  <c r="B20" i="43"/>
  <c r="G19" i="43"/>
  <c r="E19" i="43"/>
  <c r="F19" i="43" s="1"/>
  <c r="D19" i="43"/>
  <c r="C19" i="43"/>
  <c r="B19" i="43"/>
  <c r="G18" i="43"/>
  <c r="E18" i="43"/>
  <c r="F18" i="43" s="1"/>
  <c r="D18" i="43"/>
  <c r="C18" i="43"/>
  <c r="B18" i="43"/>
  <c r="G17" i="43"/>
  <c r="E17" i="43"/>
  <c r="F17" i="43" s="1"/>
  <c r="D17" i="43"/>
  <c r="C17" i="43"/>
  <c r="B17" i="43"/>
  <c r="G16" i="43"/>
  <c r="E16" i="43"/>
  <c r="F16" i="43" s="1"/>
  <c r="D16" i="43"/>
  <c r="C16" i="43"/>
  <c r="B16" i="43"/>
  <c r="G15" i="43"/>
  <c r="E15" i="43"/>
  <c r="F15" i="43" s="1"/>
  <c r="D15" i="43"/>
  <c r="C15" i="43"/>
  <c r="B15" i="43"/>
  <c r="G14" i="43"/>
  <c r="E14" i="43"/>
  <c r="F14" i="43" s="1"/>
  <c r="D14" i="43"/>
  <c r="C14" i="43"/>
  <c r="B14" i="43"/>
  <c r="G13" i="43"/>
  <c r="E13" i="43"/>
  <c r="F13" i="43" s="1"/>
  <c r="D13" i="43"/>
  <c r="C13" i="43"/>
  <c r="B13" i="43"/>
  <c r="G12" i="43"/>
  <c r="E12" i="43"/>
  <c r="F12" i="43" s="1"/>
  <c r="D12" i="43"/>
  <c r="C12" i="43"/>
  <c r="B12" i="43"/>
  <c r="G11" i="43"/>
  <c r="E11" i="43"/>
  <c r="F11" i="43" s="1"/>
  <c r="D11" i="43"/>
  <c r="C11" i="43"/>
  <c r="B11" i="43"/>
  <c r="G10" i="43"/>
  <c r="E10" i="43"/>
  <c r="F10" i="43" s="1"/>
  <c r="D10" i="43"/>
  <c r="C10" i="43"/>
  <c r="B10" i="43"/>
  <c r="G9" i="43"/>
  <c r="E9" i="43"/>
  <c r="F9" i="43" s="1"/>
  <c r="D9" i="43"/>
  <c r="C9" i="43"/>
  <c r="B9" i="43"/>
  <c r="G8" i="43"/>
  <c r="E8" i="43"/>
  <c r="F8" i="43" s="1"/>
  <c r="D8" i="43"/>
  <c r="C8" i="43"/>
  <c r="B8" i="43"/>
  <c r="G7" i="43"/>
  <c r="E7" i="43"/>
  <c r="F7" i="43" s="1"/>
  <c r="D7" i="43"/>
  <c r="C7" i="43"/>
  <c r="B7" i="43"/>
  <c r="G6" i="43"/>
  <c r="E6" i="43"/>
  <c r="F6" i="43" s="1"/>
  <c r="D6" i="43"/>
  <c r="C6" i="43"/>
  <c r="B6" i="43"/>
  <c r="G5" i="43"/>
  <c r="E5" i="43"/>
  <c r="F5" i="43" s="1"/>
  <c r="D5" i="43"/>
  <c r="C5" i="43"/>
  <c r="B5" i="43"/>
  <c r="G4" i="43"/>
  <c r="E4" i="43"/>
  <c r="F4" i="43" s="1"/>
  <c r="D4" i="43"/>
  <c r="C4" i="43"/>
  <c r="B4" i="43"/>
</calcChain>
</file>

<file path=xl/sharedStrings.xml><?xml version="1.0" encoding="utf-8"?>
<sst xmlns="http://schemas.openxmlformats.org/spreadsheetml/2006/main" count="86" uniqueCount="86">
  <si>
    <t>№ лота</t>
  </si>
  <si>
    <t>Наименование объекта</t>
  </si>
  <si>
    <t xml:space="preserve">Год выпуска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</si>
  <si>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</si>
  <si>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</si>
  <si>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</si>
  <si>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</si>
  <si>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</si>
  <si>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</si>
  <si>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</si>
  <si>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</si>
  <si>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</si>
  <si>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</si>
  <si>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</si>
  <si>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</si>
  <si>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</si>
  <si>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</si>
  <si>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</si>
  <si>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</si>
  <si>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Характеристики</t>
  </si>
  <si>
    <t>ОАО "Гродно Азот"</t>
  </si>
  <si>
    <t>17</t>
  </si>
  <si>
    <t>24</t>
  </si>
  <si>
    <t>25</t>
  </si>
  <si>
    <t>26</t>
  </si>
  <si>
    <t>29</t>
  </si>
  <si>
    <t>Инв. №</t>
  </si>
  <si>
    <t>18</t>
  </si>
  <si>
    <t>19</t>
  </si>
  <si>
    <t>20</t>
  </si>
  <si>
    <t>21</t>
  </si>
  <si>
    <t>22</t>
  </si>
  <si>
    <t>23</t>
  </si>
  <si>
    <t>27</t>
  </si>
  <si>
    <t>28</t>
  </si>
  <si>
    <t>30</t>
  </si>
  <si>
    <t>Начальная цена продажи,
 руб. с НДС</t>
  </si>
  <si>
    <t>Размер задатка, руб.</t>
  </si>
  <si>
    <t>Подразделение, контактное лицо</t>
  </si>
  <si>
    <t>Организатор торгов, продавец</t>
  </si>
  <si>
    <t>Место нахождения имущества</t>
  </si>
  <si>
    <t>г. Гродно, пр. Космонавтов, 100.</t>
  </si>
  <si>
    <t>Условия продажи</t>
  </si>
  <si>
    <t>открытые аукционные торги без условий</t>
  </si>
  <si>
    <t>Срок заключения договора, условия оплаты</t>
  </si>
  <si>
    <t>в течение 5 рабочих дней после проведения аукциона. Разовый платеж - в течение 10 банковских дней с даты заключения договора.</t>
  </si>
  <si>
    <t>В случае признания победителем аукционных торгов нерезидента Республики Беларусь договор купли-продажи заключается в иностранной валюте по курсу Национального банка Республики Беларусь на дату проведения аукциона.</t>
  </si>
  <si>
    <t>В случае признания победителем аукциона резидента РФ, от стоимости лота, указанной в протоколе аукциона, будет вычтен НДС в размере 20%. Покупатель обязуется внести залог в размере 20% от стоимости, указанной в договоре купли-продажи и после уплаты победителем НДС в размере 20% на территории РФ и предоставлении в течение 60 дней третьего и четвертого экземпляра собственного заявления о ввозе товара, экспортированного с территории РБ на территорию РФ, с отметкой налогового органа РФ, подтверждающего уплату НДС в полном объеме или заявление в электронном виде с электронно-цифрофой подписью, а именно (копию заявления и уведомления, полученные от налогового органа, подтверждающие факт уплаты косвенных налогов), в течение 5 раб. дней после получения данных заявлений залог возвращается покупателю в полном объеме.</t>
  </si>
  <si>
    <t>Шаг аукциона устанавливается в размере 5 (пяти) процентов от предыдущей цены объекта, названной аукционистом.</t>
  </si>
  <si>
    <t>Победителем признается участник, предложивший наибольшую цену за разыгрываемый объект.</t>
  </si>
  <si>
    <t xml:space="preserve">В случае, если аукцион признан несостоявшимся в силу того, что заявление на участие в нем подано только одним участником, предмет аукциона продается этому участнику при его согласии по начальной цене, увеличенной на 5 процентов. </t>
  </si>
  <si>
    <t>Участник аукциона, желающий участвовать в аукционе в отношении нескольких лотов, вносит задаток в размере, установленном для лота аукциона с наибольшей начальной ценой.</t>
  </si>
  <si>
    <t>Организатор вправе отказаться от проведения аукциона в любое время, но не позднее чем за три дня до даты его проведения.</t>
  </si>
  <si>
    <t>Для участия в аукционе необходимо представить следующие документы</t>
  </si>
  <si>
    <t xml:space="preserve">- заявление на участие в аукционе;         </t>
  </si>
  <si>
    <t xml:space="preserve">- заверенную банком копию платежного поручения о внесении задатка;                                       </t>
  </si>
  <si>
    <t xml:space="preserve">- доверенность представителю юридического или физического лица;        </t>
  </si>
  <si>
    <t xml:space="preserve">- заверенные копии учредительных документов (размер уставного фонда) и свидетельства о государственной регистрации;    </t>
  </si>
  <si>
    <t>- паспорт или иной документ, удостоверяющий личность;</t>
  </si>
  <si>
    <t xml:space="preserve"> - при участии иностранного юр.лица - копии учредит. документов и выписка из торгового реестра страны происхождения либо иное эквивалентное доказательство юр. статуса в соответствии с законодательством страны происхождения, документ о фин.состоятельности, выданный обслуживающим банком или иной кредитно-финансовой организацией, при необходимости легализованные в установленном порядке.</t>
  </si>
  <si>
    <t xml:space="preserve"> - при участии иностранного гражданина или лица без гражданства  - документ о фин. состоятельности, выданный обслуживающим банком или иной кредитно-финансовой организацией, при необходимости легализованный в установленном порядке, с нотариально заверенным переводом на бел. или рус. язык.</t>
  </si>
  <si>
    <t>Реквизиты для перечисления задатка</t>
  </si>
  <si>
    <r>
      <t xml:space="preserve">УНП 500036524 ОКПО 00203832 </t>
    </r>
    <r>
      <rPr>
        <b/>
        <sz val="10"/>
        <color theme="1"/>
        <rFont val="Times New Roman"/>
        <family val="1"/>
        <charset val="204"/>
      </rPr>
      <t>ОАО «АСБ Беларусбанк» Счет BYN:</t>
    </r>
    <r>
      <rPr>
        <sz val="10"/>
        <color theme="1"/>
        <rFont val="Times New Roman"/>
        <family val="1"/>
        <charset val="204"/>
      </rPr>
      <t xml:space="preserve"> BY19AKBB30120000023964000000 BIC (SWIFT): AКBBBY2X  </t>
    </r>
  </si>
  <si>
    <r>
      <t xml:space="preserve">УНП 500036524 ОКПО 00203832 </t>
    </r>
    <r>
      <rPr>
        <b/>
        <sz val="10"/>
        <color theme="1"/>
        <rFont val="Times New Roman"/>
        <family val="1"/>
        <charset val="204"/>
      </rPr>
      <t>ОАО «БПС-Сбербанк» Счёт RUB:</t>
    </r>
    <r>
      <rPr>
        <sz val="10"/>
        <color theme="1"/>
        <rFont val="Times New Roman"/>
        <family val="1"/>
        <charset val="204"/>
      </rPr>
      <t xml:space="preserve"> BY71BPSB30121265770396430000; BIC: (SWIFT): BPSBBY2X </t>
    </r>
  </si>
  <si>
    <t>назначение платежа - задаток за участие в аукционе</t>
  </si>
  <si>
    <t>Порядок внесения задатка нерезидентом</t>
  </si>
  <si>
    <t>по курсу Национального Банка Республики Беларусь на дату перечисления</t>
  </si>
  <si>
    <t xml:space="preserve">Если участник аукциона не признан победителем ему возвращается задаток в полном размере в течение 5 рабочих дней с даты проведения аукциона (юридическому лицу - путем перевода на р/с, физическому лицу - путем почтового перевода по месту жительства). </t>
  </si>
  <si>
    <t>При определении участника победителем аукциона - задаток учитывается при расчете за приобретаемый объект.</t>
  </si>
  <si>
    <t>В случае отказа от подписания договора купли-продажи победителем аукциона, им уплачивается штраф в размере 20% от цены продажи объекта на аукционе.</t>
  </si>
  <si>
    <t>При отгрузке товара по заключенному договору купли-продажи, все расходы по отгрузке, включая работы по демонтажу, ложатся на покупателя.</t>
  </si>
  <si>
    <t>Реализуемое имущество является бывшим в употреблении, использовалось в производственной деятельности, гарантийных обязательств по его качеству Продавец не несет.</t>
  </si>
  <si>
    <t xml:space="preserve">Возмещение расходов Организатора торгов по организации и проведению аукциона </t>
  </si>
  <si>
    <t>Расходы оплачиваются победителями аукциона согласно счет-фактуре в течение 10 раб. дней со дня проведения аукциона на расчетный счет Организатора аукциона. Сумма расходов включает фактич. затраты на публикацию извещения о проводимых торгах в печатных изданиях и рассчитывается по факту его публикации. Нерезиденты РБ оплачивают расходы в иностранной валюте по курсу НБ РБ на дату проведения аукциона.</t>
  </si>
  <si>
    <t>Порядок ознакомления участников с объектами торгов</t>
  </si>
  <si>
    <r>
      <t xml:space="preserve">Контактные данные: </t>
    </r>
    <r>
      <rPr>
        <sz val="10"/>
        <color theme="1"/>
        <rFont val="Times New Roman"/>
        <family val="1"/>
        <charset val="204"/>
      </rPr>
      <t xml:space="preserve">тел.: +375 (152) 79 47 20, е-mail: sevostyan@azot.com.by, факс +375 (152) 79 54 58, сайт: www.azot.by </t>
    </r>
  </si>
  <si>
    <t>ОАО "ГРОДНО АЗОТ" ИЗВЕЩАЕТ О ПРОВЕДЕНИИ ОТКРЫТЫХ АУКЦИОННЫХ ТОРГОВ</t>
  </si>
  <si>
    <t>Цех ГАС                                         Копач Валентин Станиславович                                     8(029) 777-31-26</t>
  </si>
  <si>
    <t>ТУП "АзотСпецТранс"   Живушко Иван Юзефович 8(029) 783-21-70</t>
  </si>
  <si>
    <t>РСУП "Азот Рем Строй"  Лапкович Сергей Александрович                                               8(029) 580-33-59</t>
  </si>
  <si>
    <t>СУП "Лаздуны-Агро"                            отделение "Лелюки"                                   Борисевич Викентий Викентьевич                                         8 (029) 592-47-28</t>
  </si>
  <si>
    <r>
      <t>Открытые аукционные торги без условий по продаже бывшего в употреблении имущества состоятся 25</t>
    </r>
    <r>
      <rPr>
        <b/>
        <u/>
        <sz val="11"/>
        <color theme="1"/>
        <rFont val="Times New Roman"/>
        <family val="1"/>
        <charset val="204"/>
      </rPr>
      <t xml:space="preserve"> июля 2022г. в 11:00</t>
    </r>
    <r>
      <rPr>
        <b/>
        <sz val="11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на ОАО "Гродно Азот" по адресу: г.Гродно,  пр. Космонавтов, 100</t>
    </r>
  </si>
  <si>
    <t>Цех Метанол                                            Полудень Николай Михайлович                                      8 (025) 704-68-59</t>
  </si>
  <si>
    <t>Заявки на участие в аукционе принимаются по адресу: г. Гродно, пр. Космонавтов, 100, заводоуправление, 4 этаж, каб. 403, отдел информационно-аналитического обеспечения и рекламы в рабочие дни с 8:30 до 17:00. Окончательный срок приема заявок - 18 июля 2022 г. до 16:00.</t>
  </si>
  <si>
    <t>с 10:00 01 июля 2022г по 16:00 18 июля 2022г. (по согласованию с контактным лицом)</t>
  </si>
  <si>
    <t>филиал "Завод Химволокно"                                 Фенюк А.В.                                        8(033) 866-78-77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</si>
</sst>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000000"/>
  </numFmts>
  <fonts count="13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9.5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u/>
      <sz val="11"/>
      <color theme="1"/>
      <name val="Times New Roman"/>
      <family val="1"/>
      <charset val="204"/>
    </font>
    <font>
      <sz val="9.5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4" fillId="0" borderId="0"/>
    <xf numFmtId="164" fontId="8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wrapText="1"/>
    </xf>
    <xf numFmtId="49" fontId="6" fillId="0" borderId="1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4" fontId="5" fillId="0" borderId="1" xfId="0" applyNumberFormat="1" applyFont="1" applyBorder="1" applyAlignment="1">
      <alignment horizontal="center" vertical="center" wrapText="1"/>
    </xf>
    <xf numFmtId="164" fontId="2" fillId="0" borderId="6" xfId="2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3" fillId="2" borderId="17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165" fontId="2" fillId="2" borderId="1" xfId="0" applyNumberFormat="1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Continuous" vertical="center" wrapText="1"/>
    </xf>
    <xf numFmtId="0" fontId="12" fillId="0" borderId="1" xfId="0" applyNumberFormat="1" applyFont="1" applyBorder="1" applyAlignment="1">
      <alignment horizontal="centerContinuous" vertical="center" wrapText="1"/>
    </xf>
    <xf numFmtId="0" fontId="1" fillId="0" borderId="22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Финансовый" xfId="2" builtinId="3"/>
  </cellStyles>
  <dxfs count="0"/>
  <tableStyles count="0" defaultTableStyle="TableStyleMedium2" defaultPivotStyle="PivotStyleMedium9"/>
  <colors>
    <mruColors>
      <color rgb="FFFF0066"/>
      <color rgb="FFFFCCFF"/>
      <color rgb="FF0000FF"/>
      <color rgb="FF66CCFF"/>
      <color rgb="FFFFFF99"/>
      <color rgb="FFFFFFCC"/>
      <color rgb="FF99FFCC"/>
      <color rgb="FFCCFFFF"/>
      <color rgb="FFFFFFFF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6105\AppData\Local\Temp\notesDF4445\&#1040;&#1091;&#1082;&#1094;&#1080;&#1086;&#1085;%20(06.06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Исходные данные"/>
      <sheetName val="2.ПЕРЕЧЕНЬ с характ"/>
      <sheetName val="3.Реклама"/>
      <sheetName val="4.Участники"/>
      <sheetName val="4.1.Все лоты с участниками"/>
      <sheetName val="4.2.Лоты с 1 участ и незаявл"/>
      <sheetName val="4.3.Лоты с 1 участник(аукц)"/>
      <sheetName val="4.4.Лоты много участ(аукц)"/>
      <sheetName val="5.Расчет шага "/>
      <sheetName val="6.Комиссия"/>
      <sheetName val="7.1.Протоколы 1 участник"/>
      <sheetName val="7.2.Протоколы много участников"/>
      <sheetName val="8.Возврат задатка"/>
      <sheetName val="Для директора итог"/>
      <sheetName val="Для кассы"/>
      <sheetName val="Победители"/>
    </sheetNames>
    <sheetDataSet>
      <sheetData sheetId="0"/>
      <sheetData sheetId="1">
        <row r="4">
          <cell r="C4" t="str">
            <v>Мотоблок Беларус -09Н</v>
          </cell>
          <cell r="D4">
            <v>58602</v>
          </cell>
          <cell r="E4">
            <v>2010</v>
          </cell>
          <cell r="F4" t="str">
            <v>Мотоблок находится в удовлетворительном состоянии. Рычаги и элементы управления в комплекте, но имеют разрегулировку. Коленчатый вал двигателя вращается пусковой рукояткой. Двигатель, последние пять лет, не заводился в связи с отсутствием необходимости. Уровень масла в норме. Производился ремонт рулевой штанги (электросварка) в районе рычагов переключения передач.</v>
          </cell>
          <cell r="I4">
            <v>415.84800000000001</v>
          </cell>
        </row>
        <row r="5">
          <cell r="C5" t="str">
            <v>Косилка ГРИВ 273111.001</v>
          </cell>
          <cell r="D5">
            <v>58767</v>
          </cell>
          <cell r="E5">
            <v>2010</v>
          </cell>
          <cell r="F5" t="str">
            <v>Косилка находится в удовлетворительном состоянии. Корпус, защитныеэлементы и механизм передачи вращения исправны, нож косилки вращается без заеданий.</v>
          </cell>
          <cell r="I5">
            <v>142.86000000000001</v>
          </cell>
        </row>
        <row r="6">
          <cell r="C6" t="str">
            <v>Электротельфер ТЭ05-511</v>
          </cell>
          <cell r="D6">
            <v>5001138</v>
          </cell>
          <cell r="E6">
            <v>2002</v>
          </cell>
          <cell r="F6" t="str">
            <v xml:space="preserve">Электротельфер находится в удовлетворительном состоянии. Все элементы в комплекте. Паспорт отсутствует. В эксплуатации не был, в связи с отсутствием необходимости. </v>
          </cell>
          <cell r="I6">
            <v>2176.944</v>
          </cell>
        </row>
        <row r="7">
          <cell r="C7" t="str">
            <v>Автомобиль специальный ЗИЛ-130 гос. №4417МИМ</v>
          </cell>
          <cell r="D7">
            <v>70700</v>
          </cell>
          <cell r="E7">
            <v>1991</v>
          </cell>
          <cell r="F7" t="str">
            <v>Автомобиль специальный ЗИЛ-130 находится в технически исправном состоянии, заводится, двигатель внутреннего сгорания находится в технически исправном состоянии, показания на спидометре составляет 43009,9 км. Тормозная система в испарвном состоянии. Автошины установлены новые. Световая, звуковая сигнализация и центробежный насос в исправном состоянии. Конструктивные элементы надстройки автомобиля ЗИЛ-130 частично поражены ржавчиной (требуется сварка бака для воды V=2,5м3, т.к. имеется незначительная течь).</v>
          </cell>
          <cell r="I7">
            <v>2822.7120000000004</v>
          </cell>
        </row>
        <row r="8">
          <cell r="C8" t="str">
            <v>Тепловоз ТГМ6Д-0256</v>
          </cell>
          <cell r="D8">
            <v>47761</v>
          </cell>
          <cell r="E8">
            <v>2005</v>
          </cell>
          <cell r="F8" t="str">
            <v>Двигатель дизельный. Тепловоз в рабочем состоянии. Низкая плотность электролита в АКБ, большой расход топлива. Требуется диагностика и ремонт топливной системы.</v>
          </cell>
          <cell r="I8">
            <v>450606.50399999996</v>
          </cell>
        </row>
        <row r="9">
          <cell r="C9" t="str">
            <v>Дрезина ДГКУ-2144</v>
          </cell>
          <cell r="D9">
            <v>4104</v>
          </cell>
          <cell r="E9">
            <v>1978</v>
          </cell>
          <cell r="F9" t="str">
            <v xml:space="preserve">Двигатель дизельный. Низкая плотность электролита в АКБ, коррозия элементов кузова, повышенная дымность двигателя, неисправна гидропередача, предельный износ колесных пар, предельный износ крановой установки. Требуется проведение капитального ремонта с заменой морально устаревшего двигателя. </v>
          </cell>
          <cell r="I9">
            <v>14705.376</v>
          </cell>
        </row>
        <row r="10">
          <cell r="C10" t="str">
            <v>Автоподъемник ПАРТ-28 ( на шасси ЗИЛ-433112)</v>
          </cell>
          <cell r="D10">
            <v>38</v>
          </cell>
          <cell r="E10">
            <v>2007</v>
          </cell>
          <cell r="F10" t="str">
            <v xml:space="preserve">Повышенный расход масла двигателя, неисправность: карбюратора,катушки зажигания, тормозной системы задней оси. Нестабильная работа генератора, лом кабелеукладчика стрелы, неисправность гидравлического клапана переключения установки из ручного в автоматический режим, износ элементов салона, коррозия кабины, частичный износ автошин. </v>
          </cell>
          <cell r="I10">
            <v>12438.816000000001</v>
          </cell>
        </row>
        <row r="11">
          <cell r="C11" t="str">
            <v>Ножничный подъемник LIFTLUX SL140-24D4WDS</v>
          </cell>
          <cell r="D11">
            <v>478</v>
          </cell>
          <cell r="E11">
            <v>2002</v>
          </cell>
          <cell r="F11" t="str">
            <v>Течь масла из-под головки цилиндра, коррозия рамы и платформы, полный износ передних и задних автошин, повреждена электоропроводка, отсутствует АКБ, неисправность выдвижных опор, течь гидравлической системы, неисправность электронной платы управления.</v>
          </cell>
          <cell r="I11">
            <v>5272.9560000000001</v>
          </cell>
        </row>
        <row r="12">
          <cell r="C12" t="str">
            <v>Бульдозер-погрузчик ДЗ-131 на базе трактора               МТЗ-80</v>
          </cell>
          <cell r="D12">
            <v>36</v>
          </cell>
          <cell r="E12">
            <v>1988</v>
          </cell>
          <cell r="F12" t="str">
            <v>Повышенное давление масла ДВС, течь масла из-под головки цилиндра, коррозия навесной установки, коррозийный износ кузовных элементов, износ передних и задних автошин, повреждена электропроводка, отсутствует АКБ, износ элементов салона, неисправна световая сигнализация, течь гидравлической системы, износ ГУР.</v>
          </cell>
          <cell r="I12">
            <v>2018.9280000000001</v>
          </cell>
        </row>
        <row r="13">
          <cell r="C13" t="str">
            <v>Трактор МТЗ-82.1</v>
          </cell>
          <cell r="D13">
            <v>18</v>
          </cell>
          <cell r="E13">
            <v>2004</v>
          </cell>
          <cell r="F13" t="str">
            <v>Состояние основных частей, узлов, деталей годных к эксплуатации удовлетворительное. Требуется ремонт двигателя. Износ задних шин.</v>
          </cell>
          <cell r="I13">
            <v>2352.36</v>
          </cell>
        </row>
        <row r="14">
          <cell r="C14" t="str">
            <v>Рассеиватель минеральных удобрений РМУ-8000</v>
          </cell>
          <cell r="D14">
            <v>10025</v>
          </cell>
          <cell r="E14">
            <v>2011</v>
          </cell>
          <cell r="F14" t="str">
            <v xml:space="preserve">Состояние основных частей, узлов, деталей годных к эксплуатации удовлетворительное. </v>
          </cell>
          <cell r="I14">
            <v>6555.0720000000001</v>
          </cell>
        </row>
        <row r="15">
          <cell r="C15" t="str">
            <v>Плющилка влажного зерна ПВЗ-10</v>
          </cell>
          <cell r="D15">
            <v>98</v>
          </cell>
          <cell r="E15">
            <v>2007</v>
          </cell>
          <cell r="F15" t="str">
            <v xml:space="preserve">Состояние основных частей, узлов, деталей годных к эксплуатации удовлетворительное. </v>
          </cell>
          <cell r="I15">
            <v>1694.364</v>
          </cell>
        </row>
        <row r="16">
          <cell r="C16" t="str">
            <v>Плющилка влажного зерна ПВЗ-10</v>
          </cell>
          <cell r="D16">
            <v>99</v>
          </cell>
          <cell r="E16">
            <v>2007</v>
          </cell>
          <cell r="F16" t="str">
            <v xml:space="preserve">Состояние основных частей, узлов, деталей годных к эксплуатации удовлетворительное. </v>
          </cell>
          <cell r="I16">
            <v>1694.364</v>
          </cell>
        </row>
        <row r="17">
          <cell r="C17" t="str">
            <v>Трактор Беларус-82.1</v>
          </cell>
          <cell r="D17">
            <v>99</v>
          </cell>
          <cell r="E17">
            <v>2008</v>
          </cell>
          <cell r="F17" t="str">
            <v xml:space="preserve">Состояние основных частей, узлов, деталей годных к эксплуатации удовлетворительное. </v>
          </cell>
          <cell r="I17">
            <v>2865.6360000000004</v>
          </cell>
        </row>
        <row r="18">
          <cell r="C18" t="str">
            <v>Плуг полунавесной ППО-8,4ОК</v>
          </cell>
          <cell r="D18">
            <v>5035</v>
          </cell>
          <cell r="E18">
            <v>2009</v>
          </cell>
          <cell r="F18" t="str">
            <v xml:space="preserve">Состояние основных частей, узлов, деталей годных к эксплуатации удовлетворительное. </v>
          </cell>
          <cell r="I18">
            <v>4462.2</v>
          </cell>
        </row>
        <row r="19">
          <cell r="C19" t="str">
            <v>Пресс-подборщик Джон-Дир</v>
          </cell>
          <cell r="D19">
            <v>416</v>
          </cell>
          <cell r="E19">
            <v>2004</v>
          </cell>
          <cell r="F19" t="str">
            <v xml:space="preserve">Состояние основных частей, узлов, деталей годных к эксплуатации удовлетворительное. </v>
          </cell>
          <cell r="I19">
            <v>14396.424000000001</v>
          </cell>
        </row>
        <row r="20">
          <cell r="C20" t="str">
            <v>Свеклоуборочный комбайн FRANZ KLEINE SF 10-2</v>
          </cell>
          <cell r="D20">
            <v>52</v>
          </cell>
          <cell r="E20">
            <v>2006</v>
          </cell>
          <cell r="F20" t="str">
            <v>Состояние основных частей, узлов, деталей годных к эксплуатации удовлетворительное. Требует ремонта.</v>
          </cell>
          <cell r="I20">
            <v>98997.515999999989</v>
          </cell>
        </row>
        <row r="21">
          <cell r="C21" t="str">
            <v>Измельчитель самоходный КВС-5-0100000</v>
          </cell>
          <cell r="D21">
            <v>3184</v>
          </cell>
          <cell r="E21">
            <v>2013</v>
          </cell>
          <cell r="F21" t="str">
            <v>Состояние основных частей, узлов, деталей годных к эксплуатации удовлетворительное. Требует ремонта.</v>
          </cell>
          <cell r="I21">
            <v>172765.40400000001</v>
          </cell>
        </row>
        <row r="22">
          <cell r="C22" t="str">
            <v>Подборщик КВС-4</v>
          </cell>
          <cell r="D22">
            <v>3185</v>
          </cell>
          <cell r="E22">
            <v>2014</v>
          </cell>
          <cell r="F22" t="str">
            <v>Состояние основных частей, узлов, деталей годных к эксплуатации удовлетворительное. Требует ремонта.</v>
          </cell>
          <cell r="I22">
            <v>3748.98</v>
          </cell>
        </row>
        <row r="23">
          <cell r="C23" t="str">
            <v>Плющилка влажного зерна ПВЗ-10</v>
          </cell>
          <cell r="D23">
            <v>139</v>
          </cell>
          <cell r="E23">
            <v>2005</v>
          </cell>
          <cell r="F23" t="str">
            <v>Состояние основных частей, узлов, деталей годных к эксплуатации удовлетворительное. Требует ремонта.</v>
          </cell>
          <cell r="I23">
            <v>1712.52</v>
          </cell>
        </row>
        <row r="24">
          <cell r="C24" t="str">
            <v>Плуг ПКМП-3, 40Р</v>
          </cell>
          <cell r="D24">
            <v>128</v>
          </cell>
          <cell r="E24">
            <v>2007</v>
          </cell>
          <cell r="F24" t="str">
            <v>Состояние основных частей, узлов, деталей годных к эксплуатации удовлетворительное. Требует ремонта.</v>
          </cell>
          <cell r="I24">
            <v>870.024</v>
          </cell>
        </row>
        <row r="25">
          <cell r="C25" t="str">
            <v>Пресс-подборщик ПРМ-150</v>
          </cell>
          <cell r="D25">
            <v>78</v>
          </cell>
          <cell r="E25">
            <v>2011</v>
          </cell>
          <cell r="F25" t="str">
            <v>Состояние основных частей, узлов, деталей годных к эксплуатации удовлетворительное. Требует ремонта.</v>
          </cell>
          <cell r="I25">
            <v>2814.2280000000001</v>
          </cell>
        </row>
        <row r="26">
          <cell r="C26" t="str">
            <v>Трактор Беларус-1221</v>
          </cell>
          <cell r="D26">
            <v>35</v>
          </cell>
          <cell r="E26">
            <v>2009</v>
          </cell>
          <cell r="F26" t="str">
            <v>Состояние основных частей, узлов, деталей годных к эксплуатации удовлетворительное. Требует ремонта.</v>
          </cell>
          <cell r="I26">
            <v>7150.2960000000003</v>
          </cell>
        </row>
        <row r="27">
          <cell r="C27" t="str">
            <v>Трактор Беларус-952</v>
          </cell>
          <cell r="D27">
            <v>288</v>
          </cell>
          <cell r="E27">
            <v>2004</v>
          </cell>
          <cell r="F27" t="str">
            <v>Состояние основных частей, узлов, деталей годных к эксплуатации удовлетворительное. Требует ремонта.</v>
          </cell>
          <cell r="I27">
            <v>2928.9</v>
          </cell>
        </row>
        <row r="28">
          <cell r="C28" t="str">
            <v>Трактор Беларус 82.1</v>
          </cell>
          <cell r="D28" t="str">
            <v>15/1</v>
          </cell>
          <cell r="E28">
            <v>1993</v>
          </cell>
          <cell r="F28" t="str">
            <v>Состояние основных частей, узлов, деталей годных к эксплуатации удовлетворительное. Требует ремонта.</v>
          </cell>
          <cell r="I28">
            <v>2668.3560000000002</v>
          </cell>
        </row>
        <row r="29">
          <cell r="C29" t="str">
            <v>Плуг ПКМП-3-40</v>
          </cell>
          <cell r="D29">
            <v>363</v>
          </cell>
          <cell r="E29">
            <v>2007</v>
          </cell>
          <cell r="F29" t="str">
            <v>Состояние основных частей, узлов, деталей годных к эксплуатации удовлетворительное. Требует ремонта.</v>
          </cell>
          <cell r="I29">
            <v>851.05200000000002</v>
          </cell>
        </row>
        <row r="30">
          <cell r="C30" t="str">
            <v xml:space="preserve">Измельчитель ПКК-1 </v>
          </cell>
          <cell r="D30">
            <v>3153</v>
          </cell>
          <cell r="E30">
            <v>2014</v>
          </cell>
          <cell r="F30" t="str">
            <v>Состояние основных частей, узлов, деталей годных к эксплуатации удовлетворительное. Требует ремонта.</v>
          </cell>
          <cell r="I30">
            <v>11233.56</v>
          </cell>
        </row>
        <row r="31">
          <cell r="C31" t="str">
            <v xml:space="preserve">Жатка для трав ПКК 001 </v>
          </cell>
          <cell r="D31">
            <v>3154</v>
          </cell>
          <cell r="E31">
            <v>2014</v>
          </cell>
          <cell r="F31" t="str">
            <v>Состояние основных частей, узлов, деталей годных к эксплуатации удовлетворительное. Требует ремонта.</v>
          </cell>
          <cell r="I31">
            <v>1945.152</v>
          </cell>
        </row>
        <row r="32">
          <cell r="C32" t="str">
            <v>Подборщик ПКК-1-03500000А</v>
          </cell>
          <cell r="D32">
            <v>313</v>
          </cell>
          <cell r="E32">
            <v>2011</v>
          </cell>
          <cell r="F32" t="str">
            <v>Состояние основных частей, узлов, деталей годных к эксплуатации удовлетворительное. Требует ремонта.</v>
          </cell>
          <cell r="I32">
            <v>1009.992</v>
          </cell>
        </row>
        <row r="33">
          <cell r="C33" t="str">
            <v xml:space="preserve">Подборщик ПКК-1-035000А </v>
          </cell>
          <cell r="D33">
            <v>3156</v>
          </cell>
          <cell r="E33">
            <v>2014</v>
          </cell>
          <cell r="F33" t="str">
            <v>Состояние основных частей, узлов, деталей годных к эксплуатации удовлетворительное. Требует ремонта.</v>
          </cell>
          <cell r="I33">
            <v>3006.6600000000003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K64"/>
  <sheetViews>
    <sheetView tabSelected="1" zoomScale="120" zoomScaleNormal="120" workbookViewId="0">
      <selection activeCell="I6" sqref="I6"/>
    </sheetView>
  </sheetViews>
  <sheetFormatPr defaultRowHeight="15" x14ac:dyDescent="0.25"/>
  <cols>
    <col min="1" max="1" width="5.140625" customWidth="1"/>
    <col min="2" max="2" width="43.42578125" customWidth="1"/>
    <col min="3" max="3" width="8.140625" customWidth="1"/>
    <col min="4" max="4" width="9.140625" customWidth="1"/>
    <col min="5" max="5" width="11.42578125" customWidth="1"/>
    <col min="6" max="6" width="9.28515625" customWidth="1"/>
    <col min="7" max="7" width="15.5703125" customWidth="1"/>
    <col min="8" max="8" width="12" customWidth="1"/>
    <col min="9" max="9" width="82.140625" customWidth="1"/>
    <col min="10" max="10" width="21.85546875" customWidth="1"/>
  </cols>
  <sheetData>
    <row r="1" spans="1:11" ht="15" customHeight="1" x14ac:dyDescent="0.25">
      <c r="A1" s="17" t="s">
        <v>76</v>
      </c>
      <c r="B1" s="17"/>
      <c r="C1" s="17"/>
      <c r="D1" s="17"/>
      <c r="E1" s="17"/>
      <c r="F1" s="17"/>
      <c r="G1" s="17"/>
      <c r="H1" s="17"/>
      <c r="I1" s="17"/>
      <c r="J1" s="17"/>
    </row>
    <row r="2" spans="1:11" ht="15.75" customHeight="1" thickBot="1" x14ac:dyDescent="0.3">
      <c r="A2" s="17" t="s">
        <v>81</v>
      </c>
      <c r="B2" s="17"/>
      <c r="C2" s="17"/>
      <c r="D2" s="17"/>
      <c r="E2" s="17"/>
      <c r="F2" s="17"/>
      <c r="G2" s="17"/>
      <c r="H2" s="17"/>
      <c r="I2" s="17"/>
      <c r="J2" s="17"/>
    </row>
    <row r="3" spans="1:11" ht="51.75" thickBot="1" x14ac:dyDescent="0.3">
      <c r="A3" s="5" t="s">
        <v>0</v>
      </c>
      <c r="B3" s="6" t="s">
        <v>1</v>
      </c>
      <c r="C3" s="6" t="s">
        <v>26</v>
      </c>
      <c r="D3" s="6" t="s">
        <v>2</v>
      </c>
      <c r="E3" s="11" t="s">
        <v>36</v>
      </c>
      <c r="F3" s="11" t="s">
        <v>37</v>
      </c>
      <c r="G3" s="55" t="s">
        <v>19</v>
      </c>
      <c r="H3" s="55"/>
      <c r="I3" s="55"/>
      <c r="J3" s="10" t="s">
        <v>38</v>
      </c>
    </row>
    <row r="4" spans="1:11" s="1" customFormat="1" ht="39.75" customHeight="1" x14ac:dyDescent="0.25">
      <c r="A4" s="2" t="s">
        <v>3</v>
      </c>
      <c r="B4" s="3" t="str">
        <f>'[1]2.ПЕРЕЧЕНЬ с характ'!C4</f>
        <v>Мотоблок Беларус -09Н</v>
      </c>
      <c r="C4" s="4">
        <f>'[1]2.ПЕРЕЧЕНЬ с характ'!D4</f>
        <v>58602</v>
      </c>
      <c r="D4" s="4">
        <f>'[1]2.ПЕРЕЧЕНЬ с характ'!E4</f>
        <v>2010</v>
      </c>
      <c r="E4" s="8">
        <f>'[1]2.ПЕРЕЧЕНЬ с характ'!I4</f>
        <v>415.84800000000001</v>
      </c>
      <c r="F4" s="9">
        <f t="shared" ref="F4:F33" si="0">E4*0.1</f>
        <v>41.584800000000001</v>
      </c>
      <c r="G4" s="53" t="str">
        <f>'[1]2.ПЕРЕЧЕНЬ с характ'!F4</f>
        <v>Мотоблок находится в удовлетворительном состоянии. Рычаги и элементы управления в комплекте, но имеют разрегулировку. Коленчатый вал двигателя вращается пусковой рукояткой. Двигатель, последние пять лет, не заводился в связи с отсутствием необходимости. Уровень масла в норме. Производился ремонт рулевой штанги (электросварка) в районе рычагов переключения передач.</v>
      </c>
      <c r="H4" s="54"/>
      <c r="I4" s="54"/>
      <c r="J4" s="49" t="s">
        <v>82</v>
      </c>
      <c r="K4" s="7"/>
    </row>
    <row r="5" spans="1:11" s="1" customFormat="1" ht="26.25" customHeight="1" x14ac:dyDescent="0.25">
      <c r="A5" s="2" t="s">
        <v>4</v>
      </c>
      <c r="B5" s="3" t="str">
        <f>'[1]2.ПЕРЕЧЕНЬ с характ'!C5</f>
        <v>Косилка ГРИВ 273111.001</v>
      </c>
      <c r="C5" s="4">
        <f>'[1]2.ПЕРЕЧЕНЬ с характ'!D5</f>
        <v>58767</v>
      </c>
      <c r="D5" s="4">
        <f>'[1]2.ПЕРЕЧЕНЬ с характ'!E5</f>
        <v>2010</v>
      </c>
      <c r="E5" s="8">
        <f>'[1]2.ПЕРЕЧЕНЬ с характ'!I5</f>
        <v>142.86000000000001</v>
      </c>
      <c r="F5" s="9">
        <f t="shared" si="0"/>
        <v>14.286000000000001</v>
      </c>
      <c r="G5" s="53" t="str">
        <f>'[1]2.ПЕРЕЧЕНЬ с характ'!F5</f>
        <v>Косилка находится в удовлетворительном состоянии. Корпус, защитныеэлементы и механизм передачи вращения исправны, нож косилки вращается без заеданий.</v>
      </c>
      <c r="H5" s="54"/>
      <c r="I5" s="54"/>
      <c r="J5" s="50"/>
    </row>
    <row r="6" spans="1:11" s="1" customFormat="1" ht="65.25" customHeight="1" x14ac:dyDescent="0.25">
      <c r="A6" s="2" t="s">
        <v>5</v>
      </c>
      <c r="B6" s="3" t="str">
        <f>'[1]2.ПЕРЕЧЕНЬ с характ'!C6</f>
        <v>Электротельфер ТЭ05-511</v>
      </c>
      <c r="C6" s="4">
        <f>'[1]2.ПЕРЕЧЕНЬ с характ'!D6</f>
        <v>5001138</v>
      </c>
      <c r="D6" s="4">
        <f>'[1]2.ПЕРЕЧЕНЬ с характ'!E6</f>
        <v>2002</v>
      </c>
      <c r="E6" s="8">
        <f>'[1]2.ПЕРЕЧЕНЬ с характ'!I6</f>
        <v>2176.944</v>
      </c>
      <c r="F6" s="9">
        <f t="shared" si="0"/>
        <v>217.6944</v>
      </c>
      <c r="G6" s="53" t="str">
        <f>'[1]2.ПЕРЕЧЕНЬ с характ'!F6</f>
        <v xml:space="preserve">Электротельфер находится в удовлетворительном состоянии. Все элементы в комплекте. Паспорт отсутствует. В эксплуатации не был, в связи с отсутствием необходимости. </v>
      </c>
      <c r="H6" s="54"/>
      <c r="I6" s="54"/>
      <c r="J6" s="51" t="s">
        <v>77</v>
      </c>
    </row>
    <row r="7" spans="1:11" s="1" customFormat="1" ht="54" customHeight="1" x14ac:dyDescent="0.25">
      <c r="A7" s="2" t="s">
        <v>6</v>
      </c>
      <c r="B7" s="3" t="str">
        <f>'[1]2.ПЕРЕЧЕНЬ с характ'!C7</f>
        <v>Автомобиль специальный ЗИЛ-130 гос. №4417МИМ</v>
      </c>
      <c r="C7" s="4">
        <f>'[1]2.ПЕРЕЧЕНЬ с характ'!D7</f>
        <v>70700</v>
      </c>
      <c r="D7" s="4">
        <f>'[1]2.ПЕРЕЧЕНЬ с характ'!E7</f>
        <v>1991</v>
      </c>
      <c r="E7" s="8">
        <f>'[1]2.ПЕРЕЧЕНЬ с характ'!I7</f>
        <v>2822.7120000000004</v>
      </c>
      <c r="F7" s="9">
        <f t="shared" si="0"/>
        <v>282.27120000000008</v>
      </c>
      <c r="G7" s="53" t="str">
        <f>'[1]2.ПЕРЕЧЕНЬ с характ'!F7</f>
        <v>Автомобиль специальный ЗИЛ-130 находится в технически исправном состоянии, заводится, двигатель внутреннего сгорания находится в технически исправном состоянии, показания на спидометре составляет 43009,9 км. Тормозная система в испарвном состоянии. Автошины установлены новые. Световая, звуковая сигнализация и центробежный насос в исправном состоянии. Конструктивные элементы надстройки автомобиля ЗИЛ-130 частично поражены ржавчиной (требуется сварка бака для воды V=2,5м3, т.к. имеется незначительная течь).</v>
      </c>
      <c r="H7" s="54"/>
      <c r="I7" s="54"/>
      <c r="J7" s="51" t="s">
        <v>85</v>
      </c>
    </row>
    <row r="8" spans="1:11" s="1" customFormat="1" ht="26.25" customHeight="1" x14ac:dyDescent="0.25">
      <c r="A8" s="2" t="s">
        <v>7</v>
      </c>
      <c r="B8" s="3" t="str">
        <f>'[1]2.ПЕРЕЧЕНЬ с характ'!C8</f>
        <v>Тепловоз ТГМ6Д-0256</v>
      </c>
      <c r="C8" s="4">
        <f>'[1]2.ПЕРЕЧЕНЬ с характ'!D8</f>
        <v>47761</v>
      </c>
      <c r="D8" s="4">
        <f>'[1]2.ПЕРЕЧЕНЬ с характ'!E8</f>
        <v>2005</v>
      </c>
      <c r="E8" s="8">
        <f>'[1]2.ПЕРЕЧЕНЬ с характ'!I8</f>
        <v>450606.50399999996</v>
      </c>
      <c r="F8" s="9">
        <f t="shared" si="0"/>
        <v>45060.650399999999</v>
      </c>
      <c r="G8" s="53" t="str">
        <f>'[1]2.ПЕРЕЧЕНЬ с характ'!F8</f>
        <v>Двигатель дизельный. Тепловоз в рабочем состоянии. Низкая плотность электролита в АКБ, большой расход топлива. Требуется диагностика и ремонт топливной системы.</v>
      </c>
      <c r="H8" s="54"/>
      <c r="I8" s="54"/>
      <c r="J8" s="52" t="s">
        <v>78</v>
      </c>
    </row>
    <row r="9" spans="1:11" s="1" customFormat="1" ht="39" customHeight="1" x14ac:dyDescent="0.25">
      <c r="A9" s="2" t="s">
        <v>8</v>
      </c>
      <c r="B9" s="3" t="str">
        <f>'[1]2.ПЕРЕЧЕНЬ с характ'!C9</f>
        <v>Дрезина ДГКУ-2144</v>
      </c>
      <c r="C9" s="4">
        <f>'[1]2.ПЕРЕЧЕНЬ с характ'!D9</f>
        <v>4104</v>
      </c>
      <c r="D9" s="4">
        <f>'[1]2.ПЕРЕЧЕНЬ с характ'!E9</f>
        <v>1978</v>
      </c>
      <c r="E9" s="8">
        <f>'[1]2.ПЕРЕЧЕНЬ с характ'!I9</f>
        <v>14705.376</v>
      </c>
      <c r="F9" s="9">
        <f t="shared" si="0"/>
        <v>1470.5376000000001</v>
      </c>
      <c r="G9" s="53" t="str">
        <f>'[1]2.ПЕРЕЧЕНЬ с характ'!F9</f>
        <v xml:space="preserve">Двигатель дизельный. Низкая плотность электролита в АКБ, коррозия элементов кузова, повышенная дымность двигателя, неисправна гидропередача, предельный износ колесных пар, предельный износ крановой установки. Требуется проведение капитального ремонта с заменой морально устаревшего двигателя. </v>
      </c>
      <c r="H9" s="54"/>
      <c r="I9" s="54"/>
      <c r="J9" s="52"/>
    </row>
    <row r="10" spans="1:11" s="1" customFormat="1" ht="33.75" customHeight="1" x14ac:dyDescent="0.25">
      <c r="A10" s="2" t="s">
        <v>9</v>
      </c>
      <c r="B10" s="3" t="str">
        <f>'[1]2.ПЕРЕЧЕНЬ с характ'!C10</f>
        <v>Автоподъемник ПАРТ-28 ( на шасси ЗИЛ-433112)</v>
      </c>
      <c r="C10" s="4">
        <f>'[1]2.ПЕРЕЧЕНЬ с характ'!D10</f>
        <v>38</v>
      </c>
      <c r="D10" s="4">
        <f>'[1]2.ПЕРЕЧЕНЬ с характ'!E10</f>
        <v>2007</v>
      </c>
      <c r="E10" s="8">
        <f>'[1]2.ПЕРЕЧЕНЬ с характ'!I10</f>
        <v>12438.816000000001</v>
      </c>
      <c r="F10" s="9">
        <f t="shared" si="0"/>
        <v>1243.8816000000002</v>
      </c>
      <c r="G10" s="56" t="str">
        <f>'[1]2.ПЕРЕЧЕНЬ с характ'!F10</f>
        <v xml:space="preserve">Повышенный расход масла двигателя, неисправность: карбюратора,катушки зажигания, тормозной системы задней оси. Нестабильная работа генератора, лом кабелеукладчика стрелы, неисправность гидравлического клапана переключения установки из ручного в автоматический режим, износ элементов салона, коррозия кабины, частичный износ автошин. </v>
      </c>
      <c r="H10" s="57"/>
      <c r="I10" s="57"/>
      <c r="J10" s="52" t="s">
        <v>79</v>
      </c>
    </row>
    <row r="11" spans="1:11" s="1" customFormat="1" ht="39" customHeight="1" x14ac:dyDescent="0.25">
      <c r="A11" s="2" t="s">
        <v>10</v>
      </c>
      <c r="B11" s="3" t="str">
        <f>'[1]2.ПЕРЕЧЕНЬ с характ'!C11</f>
        <v>Ножничный подъемник LIFTLUX SL140-24D4WDS</v>
      </c>
      <c r="C11" s="4">
        <f>'[1]2.ПЕРЕЧЕНЬ с характ'!D11</f>
        <v>478</v>
      </c>
      <c r="D11" s="4">
        <f>'[1]2.ПЕРЕЧЕНЬ с характ'!E11</f>
        <v>2002</v>
      </c>
      <c r="E11" s="8">
        <f>'[1]2.ПЕРЕЧЕНЬ с характ'!I11</f>
        <v>5272.9560000000001</v>
      </c>
      <c r="F11" s="9">
        <f t="shared" si="0"/>
        <v>527.29560000000004</v>
      </c>
      <c r="G11" s="53" t="str">
        <f>'[1]2.ПЕРЕЧЕНЬ с характ'!F11</f>
        <v>Течь масла из-под головки цилиндра, коррозия рамы и платформы, полный износ передних и задних автошин, повреждена электоропроводка, отсутствует АКБ, неисправность выдвижных опор, течь гидравлической системы, неисправность электронной платы управления.</v>
      </c>
      <c r="H11" s="54"/>
      <c r="I11" s="54"/>
      <c r="J11" s="52"/>
    </row>
    <row r="12" spans="1:11" s="1" customFormat="1" ht="39" customHeight="1" x14ac:dyDescent="0.25">
      <c r="A12" s="2" t="s">
        <v>11</v>
      </c>
      <c r="B12" s="3" t="str">
        <f>'[1]2.ПЕРЕЧЕНЬ с характ'!C12</f>
        <v>Бульдозер-погрузчик ДЗ-131 на базе трактора               МТЗ-80</v>
      </c>
      <c r="C12" s="4">
        <f>'[1]2.ПЕРЕЧЕНЬ с характ'!D12</f>
        <v>36</v>
      </c>
      <c r="D12" s="4">
        <f>'[1]2.ПЕРЕЧЕНЬ с характ'!E12</f>
        <v>1988</v>
      </c>
      <c r="E12" s="8">
        <f>'[1]2.ПЕРЕЧЕНЬ с характ'!I12</f>
        <v>2018.9280000000001</v>
      </c>
      <c r="F12" s="9">
        <f t="shared" si="0"/>
        <v>201.89280000000002</v>
      </c>
      <c r="G12" s="53" t="str">
        <f>'[1]2.ПЕРЕЧЕНЬ с характ'!F12</f>
        <v>Повышенное давление масла ДВС, течь масла из-под головки цилиндра, коррозия навесной установки, коррозийный износ кузовных элементов, износ передних и задних автошин, повреждена электропроводка, отсутствует АКБ, износ элементов салона, неисправна световая сигнализация, течь гидравлической системы, износ ГУР.</v>
      </c>
      <c r="H12" s="54"/>
      <c r="I12" s="54"/>
      <c r="J12" s="52"/>
    </row>
    <row r="13" spans="1:11" s="1" customFormat="1" ht="26.25" customHeight="1" x14ac:dyDescent="0.25">
      <c r="A13" s="2" t="s">
        <v>12</v>
      </c>
      <c r="B13" s="3" t="str">
        <f>'[1]2.ПЕРЕЧЕНЬ с характ'!C13</f>
        <v>Трактор МТЗ-82.1</v>
      </c>
      <c r="C13" s="4">
        <f>'[1]2.ПЕРЕЧЕНЬ с характ'!D13</f>
        <v>18</v>
      </c>
      <c r="D13" s="4">
        <f>'[1]2.ПЕРЕЧЕНЬ с характ'!E13</f>
        <v>2004</v>
      </c>
      <c r="E13" s="8">
        <f>'[1]2.ПЕРЕЧЕНЬ с характ'!I13</f>
        <v>2352.36</v>
      </c>
      <c r="F13" s="9">
        <f t="shared" si="0"/>
        <v>235.23600000000002</v>
      </c>
      <c r="G13" s="53" t="str">
        <f>'[1]2.ПЕРЕЧЕНЬ с характ'!F13</f>
        <v>Состояние основных частей, узлов, деталей годных к эксплуатации удовлетворительное. Требуется ремонт двигателя. Износ задних шин.</v>
      </c>
      <c r="H13" s="54"/>
      <c r="I13" s="54"/>
      <c r="J13" s="52" t="s">
        <v>80</v>
      </c>
    </row>
    <row r="14" spans="1:11" s="1" customFormat="1" x14ac:dyDescent="0.25">
      <c r="A14" s="2" t="s">
        <v>13</v>
      </c>
      <c r="B14" s="3" t="str">
        <f>'[1]2.ПЕРЕЧЕНЬ с характ'!C14</f>
        <v>Рассеиватель минеральных удобрений РМУ-8000</v>
      </c>
      <c r="C14" s="4">
        <f>'[1]2.ПЕРЕЧЕНЬ с характ'!D14</f>
        <v>10025</v>
      </c>
      <c r="D14" s="4">
        <f>'[1]2.ПЕРЕЧЕНЬ с характ'!E14</f>
        <v>2011</v>
      </c>
      <c r="E14" s="8">
        <f>'[1]2.ПЕРЕЧЕНЬ с характ'!I14</f>
        <v>6555.0720000000001</v>
      </c>
      <c r="F14" s="9">
        <f t="shared" si="0"/>
        <v>655.50720000000001</v>
      </c>
      <c r="G14" s="53" t="str">
        <f>'[1]2.ПЕРЕЧЕНЬ с характ'!F14</f>
        <v xml:space="preserve">Состояние основных частей, узлов, деталей годных к эксплуатации удовлетворительное. </v>
      </c>
      <c r="H14" s="54"/>
      <c r="I14" s="54"/>
      <c r="J14" s="52"/>
    </row>
    <row r="15" spans="1:11" s="1" customFormat="1" x14ac:dyDescent="0.25">
      <c r="A15" s="2" t="s">
        <v>14</v>
      </c>
      <c r="B15" s="3" t="str">
        <f>'[1]2.ПЕРЕЧЕНЬ с характ'!C15</f>
        <v>Плющилка влажного зерна ПВЗ-10</v>
      </c>
      <c r="C15" s="4">
        <f>'[1]2.ПЕРЕЧЕНЬ с характ'!D15</f>
        <v>98</v>
      </c>
      <c r="D15" s="4">
        <f>'[1]2.ПЕРЕЧЕНЬ с характ'!E15</f>
        <v>2007</v>
      </c>
      <c r="E15" s="8">
        <f>'[1]2.ПЕРЕЧЕНЬ с характ'!I15</f>
        <v>1694.364</v>
      </c>
      <c r="F15" s="9">
        <f t="shared" si="0"/>
        <v>169.43640000000002</v>
      </c>
      <c r="G15" s="53" t="str">
        <f>'[1]2.ПЕРЕЧЕНЬ с характ'!F15</f>
        <v xml:space="preserve">Состояние основных частей, узлов, деталей годных к эксплуатации удовлетворительное. </v>
      </c>
      <c r="H15" s="54"/>
      <c r="I15" s="54"/>
      <c r="J15" s="52"/>
    </row>
    <row r="16" spans="1:11" s="1" customFormat="1" x14ac:dyDescent="0.25">
      <c r="A16" s="2" t="s">
        <v>15</v>
      </c>
      <c r="B16" s="3" t="str">
        <f>'[1]2.ПЕРЕЧЕНЬ с характ'!C16</f>
        <v>Плющилка влажного зерна ПВЗ-10</v>
      </c>
      <c r="C16" s="4">
        <f>'[1]2.ПЕРЕЧЕНЬ с характ'!D16</f>
        <v>99</v>
      </c>
      <c r="D16" s="4">
        <f>'[1]2.ПЕРЕЧЕНЬ с характ'!E16</f>
        <v>2007</v>
      </c>
      <c r="E16" s="8">
        <f>'[1]2.ПЕРЕЧЕНЬ с характ'!I16</f>
        <v>1694.364</v>
      </c>
      <c r="F16" s="9">
        <f t="shared" si="0"/>
        <v>169.43640000000002</v>
      </c>
      <c r="G16" s="53" t="str">
        <f>'[1]2.ПЕРЕЧЕНЬ с характ'!F16</f>
        <v xml:space="preserve">Состояние основных частей, узлов, деталей годных к эксплуатации удовлетворительное. </v>
      </c>
      <c r="H16" s="54"/>
      <c r="I16" s="54"/>
      <c r="J16" s="52"/>
    </row>
    <row r="17" spans="1:10" s="1" customFormat="1" x14ac:dyDescent="0.25">
      <c r="A17" s="2" t="s">
        <v>16</v>
      </c>
      <c r="B17" s="3" t="str">
        <f>'[1]2.ПЕРЕЧЕНЬ с характ'!C17</f>
        <v>Трактор Беларус-82.1</v>
      </c>
      <c r="C17" s="4">
        <f>'[1]2.ПЕРЕЧЕНЬ с характ'!D17</f>
        <v>99</v>
      </c>
      <c r="D17" s="4">
        <f>'[1]2.ПЕРЕЧЕНЬ с характ'!E17</f>
        <v>2008</v>
      </c>
      <c r="E17" s="8">
        <f>'[1]2.ПЕРЕЧЕНЬ с характ'!I17</f>
        <v>2865.6360000000004</v>
      </c>
      <c r="F17" s="9">
        <f t="shared" si="0"/>
        <v>286.56360000000006</v>
      </c>
      <c r="G17" s="53" t="str">
        <f>'[1]2.ПЕРЕЧЕНЬ с характ'!F17</f>
        <v xml:space="preserve">Состояние основных частей, узлов, деталей годных к эксплуатации удовлетворительное. </v>
      </c>
      <c r="H17" s="54"/>
      <c r="I17" s="54"/>
      <c r="J17" s="52"/>
    </row>
    <row r="18" spans="1:10" s="1" customFormat="1" x14ac:dyDescent="0.25">
      <c r="A18" s="2" t="s">
        <v>17</v>
      </c>
      <c r="B18" s="3" t="str">
        <f>'[1]2.ПЕРЕЧЕНЬ с характ'!C18</f>
        <v>Плуг полунавесной ППО-8,4ОК</v>
      </c>
      <c r="C18" s="4">
        <f>'[1]2.ПЕРЕЧЕНЬ с характ'!D18</f>
        <v>5035</v>
      </c>
      <c r="D18" s="4">
        <f>'[1]2.ПЕРЕЧЕНЬ с характ'!E18</f>
        <v>2009</v>
      </c>
      <c r="E18" s="8">
        <f>'[1]2.ПЕРЕЧЕНЬ с характ'!I18</f>
        <v>4462.2</v>
      </c>
      <c r="F18" s="9">
        <f t="shared" si="0"/>
        <v>446.22</v>
      </c>
      <c r="G18" s="53" t="str">
        <f>'[1]2.ПЕРЕЧЕНЬ с характ'!F18</f>
        <v xml:space="preserve">Состояние основных частей, узлов, деталей годных к эксплуатации удовлетворительное. </v>
      </c>
      <c r="H18" s="54"/>
      <c r="I18" s="54"/>
      <c r="J18" s="52"/>
    </row>
    <row r="19" spans="1:10" s="1" customFormat="1" x14ac:dyDescent="0.25">
      <c r="A19" s="2" t="s">
        <v>18</v>
      </c>
      <c r="B19" s="3" t="str">
        <f>'[1]2.ПЕРЕЧЕНЬ с характ'!C19</f>
        <v>Пресс-подборщик Джон-Дир</v>
      </c>
      <c r="C19" s="4">
        <f>'[1]2.ПЕРЕЧЕНЬ с характ'!D19</f>
        <v>416</v>
      </c>
      <c r="D19" s="4">
        <f>'[1]2.ПЕРЕЧЕНЬ с характ'!E19</f>
        <v>2004</v>
      </c>
      <c r="E19" s="8">
        <f>'[1]2.ПЕРЕЧЕНЬ с характ'!I19</f>
        <v>14396.424000000001</v>
      </c>
      <c r="F19" s="9">
        <f t="shared" si="0"/>
        <v>1439.6424000000002</v>
      </c>
      <c r="G19" s="53" t="str">
        <f>'[1]2.ПЕРЕЧЕНЬ с характ'!F19</f>
        <v xml:space="preserve">Состояние основных частей, узлов, деталей годных к эксплуатации удовлетворительное. </v>
      </c>
      <c r="H19" s="54"/>
      <c r="I19" s="54"/>
      <c r="J19" s="52"/>
    </row>
    <row r="20" spans="1:10" s="1" customFormat="1" x14ac:dyDescent="0.25">
      <c r="A20" s="2" t="s">
        <v>21</v>
      </c>
      <c r="B20" s="3" t="str">
        <f>'[1]2.ПЕРЕЧЕНЬ с характ'!C20</f>
        <v>Свеклоуборочный комбайн FRANZ KLEINE SF 10-2</v>
      </c>
      <c r="C20" s="4">
        <f>'[1]2.ПЕРЕЧЕНЬ с характ'!D20</f>
        <v>52</v>
      </c>
      <c r="D20" s="4">
        <f>'[1]2.ПЕРЕЧЕНЬ с характ'!E20</f>
        <v>2006</v>
      </c>
      <c r="E20" s="8">
        <f>'[1]2.ПЕРЕЧЕНЬ с характ'!I20</f>
        <v>98997.515999999989</v>
      </c>
      <c r="F20" s="9">
        <f t="shared" si="0"/>
        <v>9899.7515999999996</v>
      </c>
      <c r="G20" s="53" t="str">
        <f>'[1]2.ПЕРЕЧЕНЬ с характ'!F20</f>
        <v>Состояние основных частей, узлов, деталей годных к эксплуатации удовлетворительное. Требует ремонта.</v>
      </c>
      <c r="H20" s="54"/>
      <c r="I20" s="54"/>
      <c r="J20" s="52"/>
    </row>
    <row r="21" spans="1:10" s="1" customFormat="1" x14ac:dyDescent="0.25">
      <c r="A21" s="2" t="s">
        <v>27</v>
      </c>
      <c r="B21" s="3" t="str">
        <f>'[1]2.ПЕРЕЧЕНЬ с характ'!C21</f>
        <v>Измельчитель самоходный КВС-5-0100000</v>
      </c>
      <c r="C21" s="4">
        <f>'[1]2.ПЕРЕЧЕНЬ с характ'!D21</f>
        <v>3184</v>
      </c>
      <c r="D21" s="4">
        <f>'[1]2.ПЕРЕЧЕНЬ с характ'!E21</f>
        <v>2013</v>
      </c>
      <c r="E21" s="8">
        <f>'[1]2.ПЕРЕЧЕНЬ с характ'!I21</f>
        <v>172765.40400000001</v>
      </c>
      <c r="F21" s="9">
        <f t="shared" si="0"/>
        <v>17276.540400000002</v>
      </c>
      <c r="G21" s="53" t="str">
        <f>'[1]2.ПЕРЕЧЕНЬ с характ'!F21</f>
        <v>Состояние основных частей, узлов, деталей годных к эксплуатации удовлетворительное. Требует ремонта.</v>
      </c>
      <c r="H21" s="54"/>
      <c r="I21" s="54"/>
      <c r="J21" s="52"/>
    </row>
    <row r="22" spans="1:10" s="1" customFormat="1" x14ac:dyDescent="0.25">
      <c r="A22" s="2" t="s">
        <v>28</v>
      </c>
      <c r="B22" s="3" t="str">
        <f>'[1]2.ПЕРЕЧЕНЬ с характ'!C22</f>
        <v>Подборщик КВС-4</v>
      </c>
      <c r="C22" s="4">
        <f>'[1]2.ПЕРЕЧЕНЬ с характ'!D22</f>
        <v>3185</v>
      </c>
      <c r="D22" s="4">
        <f>'[1]2.ПЕРЕЧЕНЬ с характ'!E22</f>
        <v>2014</v>
      </c>
      <c r="E22" s="8">
        <f>'[1]2.ПЕРЕЧЕНЬ с характ'!I22</f>
        <v>3748.98</v>
      </c>
      <c r="F22" s="9">
        <f t="shared" si="0"/>
        <v>374.89800000000002</v>
      </c>
      <c r="G22" s="53" t="str">
        <f>'[1]2.ПЕРЕЧЕНЬ с характ'!F22</f>
        <v>Состояние основных частей, узлов, деталей годных к эксплуатации удовлетворительное. Требует ремонта.</v>
      </c>
      <c r="H22" s="54"/>
      <c r="I22" s="54"/>
      <c r="J22" s="52"/>
    </row>
    <row r="23" spans="1:10" s="1" customFormat="1" x14ac:dyDescent="0.25">
      <c r="A23" s="2" t="s">
        <v>29</v>
      </c>
      <c r="B23" s="3" t="str">
        <f>'[1]2.ПЕРЕЧЕНЬ с характ'!C23</f>
        <v>Плющилка влажного зерна ПВЗ-10</v>
      </c>
      <c r="C23" s="4">
        <f>'[1]2.ПЕРЕЧЕНЬ с характ'!D23</f>
        <v>139</v>
      </c>
      <c r="D23" s="4">
        <f>'[1]2.ПЕРЕЧЕНЬ с характ'!E23</f>
        <v>2005</v>
      </c>
      <c r="E23" s="8">
        <f>'[1]2.ПЕРЕЧЕНЬ с характ'!I23</f>
        <v>1712.52</v>
      </c>
      <c r="F23" s="9">
        <f t="shared" si="0"/>
        <v>171.25200000000001</v>
      </c>
      <c r="G23" s="53" t="str">
        <f>'[1]2.ПЕРЕЧЕНЬ с характ'!F23</f>
        <v>Состояние основных частей, узлов, деталей годных к эксплуатации удовлетворительное. Требует ремонта.</v>
      </c>
      <c r="H23" s="54"/>
      <c r="I23" s="54"/>
      <c r="J23" s="52"/>
    </row>
    <row r="24" spans="1:10" s="1" customFormat="1" x14ac:dyDescent="0.25">
      <c r="A24" s="2" t="s">
        <v>30</v>
      </c>
      <c r="B24" s="3" t="str">
        <f>'[1]2.ПЕРЕЧЕНЬ с характ'!C24</f>
        <v>Плуг ПКМП-3, 40Р</v>
      </c>
      <c r="C24" s="4">
        <f>'[1]2.ПЕРЕЧЕНЬ с характ'!D24</f>
        <v>128</v>
      </c>
      <c r="D24" s="4">
        <f>'[1]2.ПЕРЕЧЕНЬ с характ'!E24</f>
        <v>2007</v>
      </c>
      <c r="E24" s="8">
        <f>'[1]2.ПЕРЕЧЕНЬ с характ'!I24</f>
        <v>870.024</v>
      </c>
      <c r="F24" s="9">
        <f t="shared" si="0"/>
        <v>87.002400000000009</v>
      </c>
      <c r="G24" s="53" t="str">
        <f>'[1]2.ПЕРЕЧЕНЬ с характ'!F24</f>
        <v>Состояние основных частей, узлов, деталей годных к эксплуатации удовлетворительное. Требует ремонта.</v>
      </c>
      <c r="H24" s="54"/>
      <c r="I24" s="54"/>
      <c r="J24" s="52"/>
    </row>
    <row r="25" spans="1:10" s="1" customFormat="1" x14ac:dyDescent="0.25">
      <c r="A25" s="2" t="s">
        <v>31</v>
      </c>
      <c r="B25" s="3" t="str">
        <f>'[1]2.ПЕРЕЧЕНЬ с характ'!C25</f>
        <v>Пресс-подборщик ПРМ-150</v>
      </c>
      <c r="C25" s="4">
        <f>'[1]2.ПЕРЕЧЕНЬ с характ'!D25</f>
        <v>78</v>
      </c>
      <c r="D25" s="4">
        <f>'[1]2.ПЕРЕЧЕНЬ с характ'!E25</f>
        <v>2011</v>
      </c>
      <c r="E25" s="8">
        <f>'[1]2.ПЕРЕЧЕНЬ с характ'!I25</f>
        <v>2814.2280000000001</v>
      </c>
      <c r="F25" s="9">
        <f t="shared" si="0"/>
        <v>281.4228</v>
      </c>
      <c r="G25" s="53" t="str">
        <f>'[1]2.ПЕРЕЧЕНЬ с характ'!F25</f>
        <v>Состояние основных частей, узлов, деталей годных к эксплуатации удовлетворительное. Требует ремонта.</v>
      </c>
      <c r="H25" s="54"/>
      <c r="I25" s="54"/>
      <c r="J25" s="52"/>
    </row>
    <row r="26" spans="1:10" s="1" customFormat="1" x14ac:dyDescent="0.25">
      <c r="A26" s="2" t="s">
        <v>32</v>
      </c>
      <c r="B26" s="3" t="str">
        <f>'[1]2.ПЕРЕЧЕНЬ с характ'!C26</f>
        <v>Трактор Беларус-1221</v>
      </c>
      <c r="C26" s="4">
        <f>'[1]2.ПЕРЕЧЕНЬ с характ'!D26</f>
        <v>35</v>
      </c>
      <c r="D26" s="4">
        <f>'[1]2.ПЕРЕЧЕНЬ с характ'!E26</f>
        <v>2009</v>
      </c>
      <c r="E26" s="8">
        <f>'[1]2.ПЕРЕЧЕНЬ с характ'!I26</f>
        <v>7150.2960000000003</v>
      </c>
      <c r="F26" s="9">
        <f t="shared" si="0"/>
        <v>715.02960000000007</v>
      </c>
      <c r="G26" s="53" t="str">
        <f>'[1]2.ПЕРЕЧЕНЬ с характ'!F26</f>
        <v>Состояние основных частей, узлов, деталей годных к эксплуатации удовлетворительное. Требует ремонта.</v>
      </c>
      <c r="H26" s="54"/>
      <c r="I26" s="54"/>
      <c r="J26" s="52"/>
    </row>
    <row r="27" spans="1:10" s="1" customFormat="1" x14ac:dyDescent="0.25">
      <c r="A27" s="2" t="s">
        <v>22</v>
      </c>
      <c r="B27" s="3" t="str">
        <f>'[1]2.ПЕРЕЧЕНЬ с характ'!C27</f>
        <v>Трактор Беларус-952</v>
      </c>
      <c r="C27" s="4">
        <f>'[1]2.ПЕРЕЧЕНЬ с характ'!D27</f>
        <v>288</v>
      </c>
      <c r="D27" s="4">
        <f>'[1]2.ПЕРЕЧЕНЬ с характ'!E27</f>
        <v>2004</v>
      </c>
      <c r="E27" s="8">
        <f>'[1]2.ПЕРЕЧЕНЬ с характ'!I27</f>
        <v>2928.9</v>
      </c>
      <c r="F27" s="9">
        <f t="shared" si="0"/>
        <v>292.89000000000004</v>
      </c>
      <c r="G27" s="53" t="str">
        <f>'[1]2.ПЕРЕЧЕНЬ с характ'!F27</f>
        <v>Состояние основных частей, узлов, деталей годных к эксплуатации удовлетворительное. Требует ремонта.</v>
      </c>
      <c r="H27" s="54"/>
      <c r="I27" s="54"/>
      <c r="J27" s="52"/>
    </row>
    <row r="28" spans="1:10" s="1" customFormat="1" x14ac:dyDescent="0.25">
      <c r="A28" s="2" t="s">
        <v>23</v>
      </c>
      <c r="B28" s="3" t="str">
        <f>'[1]2.ПЕРЕЧЕНЬ с характ'!C28</f>
        <v>Трактор Беларус 82.1</v>
      </c>
      <c r="C28" s="4" t="str">
        <f>'[1]2.ПЕРЕЧЕНЬ с характ'!D28</f>
        <v>15/1</v>
      </c>
      <c r="D28" s="4">
        <f>'[1]2.ПЕРЕЧЕНЬ с характ'!E28</f>
        <v>1993</v>
      </c>
      <c r="E28" s="8">
        <f>'[1]2.ПЕРЕЧЕНЬ с характ'!I28</f>
        <v>2668.3560000000002</v>
      </c>
      <c r="F28" s="9">
        <f t="shared" si="0"/>
        <v>266.83560000000006</v>
      </c>
      <c r="G28" s="53" t="str">
        <f>'[1]2.ПЕРЕЧЕНЬ с характ'!F28</f>
        <v>Состояние основных частей, узлов, деталей годных к эксплуатации удовлетворительное. Требует ремонта.</v>
      </c>
      <c r="H28" s="54"/>
      <c r="I28" s="54"/>
      <c r="J28" s="52"/>
    </row>
    <row r="29" spans="1:10" s="1" customFormat="1" x14ac:dyDescent="0.25">
      <c r="A29" s="2" t="s">
        <v>24</v>
      </c>
      <c r="B29" s="3" t="str">
        <f>'[1]2.ПЕРЕЧЕНЬ с характ'!C29</f>
        <v>Плуг ПКМП-3-40</v>
      </c>
      <c r="C29" s="4">
        <f>'[1]2.ПЕРЕЧЕНЬ с характ'!D29</f>
        <v>363</v>
      </c>
      <c r="D29" s="4">
        <f>'[1]2.ПЕРЕЧЕНЬ с характ'!E29</f>
        <v>2007</v>
      </c>
      <c r="E29" s="8">
        <f>'[1]2.ПЕРЕЧЕНЬ с характ'!I29</f>
        <v>851.05200000000002</v>
      </c>
      <c r="F29" s="9">
        <f t="shared" si="0"/>
        <v>85.105200000000011</v>
      </c>
      <c r="G29" s="53" t="str">
        <f>'[1]2.ПЕРЕЧЕНЬ с характ'!F29</f>
        <v>Состояние основных частей, узлов, деталей годных к эксплуатации удовлетворительное. Требует ремонта.</v>
      </c>
      <c r="H29" s="54"/>
      <c r="I29" s="54"/>
      <c r="J29" s="52"/>
    </row>
    <row r="30" spans="1:10" s="1" customFormat="1" x14ac:dyDescent="0.25">
      <c r="A30" s="2" t="s">
        <v>33</v>
      </c>
      <c r="B30" s="3" t="str">
        <f>'[1]2.ПЕРЕЧЕНЬ с характ'!C30</f>
        <v xml:space="preserve">Измельчитель ПКК-1 </v>
      </c>
      <c r="C30" s="4">
        <f>'[1]2.ПЕРЕЧЕНЬ с характ'!D30</f>
        <v>3153</v>
      </c>
      <c r="D30" s="4">
        <f>'[1]2.ПЕРЕЧЕНЬ с характ'!E30</f>
        <v>2014</v>
      </c>
      <c r="E30" s="8">
        <f>'[1]2.ПЕРЕЧЕНЬ с характ'!I30</f>
        <v>11233.56</v>
      </c>
      <c r="F30" s="9">
        <f t="shared" si="0"/>
        <v>1123.356</v>
      </c>
      <c r="G30" s="53" t="str">
        <f>'[1]2.ПЕРЕЧЕНЬ с характ'!F30</f>
        <v>Состояние основных частей, узлов, деталей годных к эксплуатации удовлетворительное. Требует ремонта.</v>
      </c>
      <c r="H30" s="54"/>
      <c r="I30" s="54"/>
      <c r="J30" s="52"/>
    </row>
    <row r="31" spans="1:10" s="1" customFormat="1" x14ac:dyDescent="0.25">
      <c r="A31" s="2" t="s">
        <v>34</v>
      </c>
      <c r="B31" s="3" t="str">
        <f>'[1]2.ПЕРЕЧЕНЬ с характ'!C31</f>
        <v xml:space="preserve">Жатка для трав ПКК 001 </v>
      </c>
      <c r="C31" s="4">
        <f>'[1]2.ПЕРЕЧЕНЬ с характ'!D31</f>
        <v>3154</v>
      </c>
      <c r="D31" s="4">
        <f>'[1]2.ПЕРЕЧЕНЬ с характ'!E31</f>
        <v>2014</v>
      </c>
      <c r="E31" s="8">
        <f>'[1]2.ПЕРЕЧЕНЬ с характ'!I31</f>
        <v>1945.152</v>
      </c>
      <c r="F31" s="9">
        <f t="shared" si="0"/>
        <v>194.51520000000002</v>
      </c>
      <c r="G31" s="53" t="str">
        <f>'[1]2.ПЕРЕЧЕНЬ с характ'!F31</f>
        <v>Состояние основных частей, узлов, деталей годных к эксплуатации удовлетворительное. Требует ремонта.</v>
      </c>
      <c r="H31" s="54"/>
      <c r="I31" s="54"/>
      <c r="J31" s="52"/>
    </row>
    <row r="32" spans="1:10" s="1" customFormat="1" x14ac:dyDescent="0.25">
      <c r="A32" s="2" t="s">
        <v>25</v>
      </c>
      <c r="B32" s="3" t="str">
        <f>'[1]2.ПЕРЕЧЕНЬ с характ'!C32</f>
        <v>Подборщик ПКК-1-03500000А</v>
      </c>
      <c r="C32" s="4">
        <f>'[1]2.ПЕРЕЧЕНЬ с характ'!D32</f>
        <v>313</v>
      </c>
      <c r="D32" s="4">
        <f>'[1]2.ПЕРЕЧЕНЬ с характ'!E32</f>
        <v>2011</v>
      </c>
      <c r="E32" s="8">
        <f>'[1]2.ПЕРЕЧЕНЬ с характ'!I32</f>
        <v>1009.992</v>
      </c>
      <c r="F32" s="9">
        <f t="shared" si="0"/>
        <v>100.9992</v>
      </c>
      <c r="G32" s="53" t="str">
        <f>'[1]2.ПЕРЕЧЕНЬ с характ'!F32</f>
        <v>Состояние основных частей, узлов, деталей годных к эксплуатации удовлетворительное. Требует ремонта.</v>
      </c>
      <c r="H32" s="54"/>
      <c r="I32" s="54"/>
      <c r="J32" s="52"/>
    </row>
    <row r="33" spans="1:10" s="1" customFormat="1" x14ac:dyDescent="0.25">
      <c r="A33" s="2" t="s">
        <v>35</v>
      </c>
      <c r="B33" s="3" t="str">
        <f>'[1]2.ПЕРЕЧЕНЬ с характ'!C33</f>
        <v xml:space="preserve">Подборщик ПКК-1-035000А </v>
      </c>
      <c r="C33" s="4">
        <f>'[1]2.ПЕРЕЧЕНЬ с характ'!D33</f>
        <v>3156</v>
      </c>
      <c r="D33" s="4">
        <f>'[1]2.ПЕРЕЧЕНЬ с характ'!E33</f>
        <v>2014</v>
      </c>
      <c r="E33" s="8">
        <f>'[1]2.ПЕРЕЧЕНЬ с характ'!I33</f>
        <v>3006.6600000000003</v>
      </c>
      <c r="F33" s="9">
        <f t="shared" si="0"/>
        <v>300.66600000000005</v>
      </c>
      <c r="G33" s="53" t="str">
        <f>'[1]2.ПЕРЕЧЕНЬ с характ'!F33</f>
        <v>Состояние основных частей, узлов, деталей годных к эксплуатации удовлетворительное. Требует ремонта.</v>
      </c>
      <c r="H33" s="54"/>
      <c r="I33" s="54"/>
      <c r="J33" s="52"/>
    </row>
    <row r="34" spans="1:10" x14ac:dyDescent="0.25">
      <c r="A34" s="14" t="s">
        <v>39</v>
      </c>
      <c r="B34" s="15"/>
      <c r="C34" s="16" t="s">
        <v>20</v>
      </c>
      <c r="D34" s="16"/>
      <c r="E34" s="16"/>
      <c r="F34" s="16"/>
      <c r="G34" s="16"/>
      <c r="H34" s="16"/>
      <c r="I34" s="16"/>
      <c r="J34" s="16"/>
    </row>
    <row r="35" spans="1:10" ht="15" customHeight="1" x14ac:dyDescent="0.25">
      <c r="A35" s="37" t="s">
        <v>40</v>
      </c>
      <c r="B35" s="38"/>
      <c r="C35" s="45" t="s">
        <v>41</v>
      </c>
      <c r="D35" s="46"/>
      <c r="E35" s="46"/>
      <c r="F35" s="46"/>
      <c r="G35" s="46"/>
      <c r="H35" s="46"/>
      <c r="I35" s="46"/>
      <c r="J35" s="46"/>
    </row>
    <row r="36" spans="1:10" x14ac:dyDescent="0.25">
      <c r="A36" s="47" t="s">
        <v>42</v>
      </c>
      <c r="B36" s="48"/>
      <c r="C36" s="46" t="s">
        <v>43</v>
      </c>
      <c r="D36" s="46"/>
      <c r="E36" s="46"/>
      <c r="F36" s="46"/>
      <c r="G36" s="46"/>
      <c r="H36" s="46"/>
      <c r="I36" s="46"/>
      <c r="J36" s="46"/>
    </row>
    <row r="37" spans="1:10" ht="15" customHeight="1" x14ac:dyDescent="0.25">
      <c r="A37" s="37" t="s">
        <v>44</v>
      </c>
      <c r="B37" s="38"/>
      <c r="C37" s="18" t="s">
        <v>45</v>
      </c>
      <c r="D37" s="18"/>
      <c r="E37" s="18"/>
      <c r="F37" s="18"/>
      <c r="G37" s="18"/>
      <c r="H37" s="18"/>
      <c r="I37" s="18"/>
      <c r="J37" s="18"/>
    </row>
    <row r="38" spans="1:10" ht="15" customHeight="1" x14ac:dyDescent="0.25">
      <c r="A38" s="12" t="s">
        <v>46</v>
      </c>
      <c r="B38" s="13"/>
      <c r="C38" s="13"/>
      <c r="D38" s="13"/>
      <c r="E38" s="13"/>
      <c r="F38" s="13"/>
      <c r="G38" s="13"/>
      <c r="H38" s="13"/>
      <c r="I38" s="13"/>
      <c r="J38" s="13"/>
    </row>
    <row r="39" spans="1:10" ht="54" customHeight="1" x14ac:dyDescent="0.25">
      <c r="A39" s="12" t="s">
        <v>47</v>
      </c>
      <c r="B39" s="13"/>
      <c r="C39" s="13"/>
      <c r="D39" s="13"/>
      <c r="E39" s="13"/>
      <c r="F39" s="13"/>
      <c r="G39" s="13"/>
      <c r="H39" s="13"/>
      <c r="I39" s="13"/>
      <c r="J39" s="13"/>
    </row>
    <row r="40" spans="1:10" ht="15" customHeight="1" x14ac:dyDescent="0.25">
      <c r="A40" s="12" t="s">
        <v>48</v>
      </c>
      <c r="B40" s="13"/>
      <c r="C40" s="13"/>
      <c r="D40" s="13"/>
      <c r="E40" s="13"/>
      <c r="F40" s="13"/>
      <c r="G40" s="13"/>
      <c r="H40" s="13"/>
      <c r="I40" s="13"/>
      <c r="J40" s="13"/>
    </row>
    <row r="41" spans="1:10" ht="15" customHeight="1" x14ac:dyDescent="0.25">
      <c r="A41" s="12" t="s">
        <v>49</v>
      </c>
      <c r="B41" s="13"/>
      <c r="C41" s="13"/>
      <c r="D41" s="13"/>
      <c r="E41" s="13"/>
      <c r="F41" s="13"/>
      <c r="G41" s="13"/>
      <c r="H41" s="13"/>
      <c r="I41" s="13"/>
      <c r="J41" s="13"/>
    </row>
    <row r="42" spans="1:10" ht="15" customHeight="1" x14ac:dyDescent="0.25">
      <c r="A42" s="12" t="s">
        <v>50</v>
      </c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15" customHeight="1" x14ac:dyDescent="0.25">
      <c r="A43" s="12" t="s">
        <v>51</v>
      </c>
      <c r="B43" s="13"/>
      <c r="C43" s="13"/>
      <c r="D43" s="13"/>
      <c r="E43" s="13"/>
      <c r="F43" s="13"/>
      <c r="G43" s="13"/>
      <c r="H43" s="13"/>
      <c r="I43" s="13"/>
      <c r="J43" s="13"/>
    </row>
    <row r="44" spans="1:10" ht="15" customHeight="1" x14ac:dyDescent="0.25">
      <c r="A44" s="12" t="s">
        <v>52</v>
      </c>
      <c r="B44" s="13"/>
      <c r="C44" s="13"/>
      <c r="D44" s="13"/>
      <c r="E44" s="13"/>
      <c r="F44" s="13"/>
      <c r="G44" s="13"/>
      <c r="H44" s="13"/>
      <c r="I44" s="13"/>
      <c r="J44" s="13"/>
    </row>
    <row r="45" spans="1:10" ht="15" customHeight="1" x14ac:dyDescent="0.25">
      <c r="A45" s="39" t="s">
        <v>53</v>
      </c>
      <c r="B45" s="40"/>
      <c r="C45" s="18" t="s">
        <v>54</v>
      </c>
      <c r="D45" s="18"/>
      <c r="E45" s="18"/>
      <c r="F45" s="18"/>
      <c r="G45" s="18"/>
      <c r="H45" s="18"/>
      <c r="I45" s="18"/>
      <c r="J45" s="18"/>
    </row>
    <row r="46" spans="1:10" ht="15" customHeight="1" x14ac:dyDescent="0.25">
      <c r="A46" s="41"/>
      <c r="B46" s="42"/>
      <c r="C46" s="18" t="s">
        <v>55</v>
      </c>
      <c r="D46" s="18"/>
      <c r="E46" s="18"/>
      <c r="F46" s="18"/>
      <c r="G46" s="18"/>
      <c r="H46" s="18"/>
      <c r="I46" s="18"/>
      <c r="J46" s="18"/>
    </row>
    <row r="47" spans="1:10" ht="15" customHeight="1" x14ac:dyDescent="0.25">
      <c r="A47" s="41"/>
      <c r="B47" s="42"/>
      <c r="C47" s="18" t="s">
        <v>56</v>
      </c>
      <c r="D47" s="18"/>
      <c r="E47" s="18"/>
      <c r="F47" s="18"/>
      <c r="G47" s="18"/>
      <c r="H47" s="18"/>
      <c r="I47" s="18"/>
      <c r="J47" s="18"/>
    </row>
    <row r="48" spans="1:10" ht="15" customHeight="1" x14ac:dyDescent="0.25">
      <c r="A48" s="41"/>
      <c r="B48" s="42"/>
      <c r="C48" s="18" t="s">
        <v>57</v>
      </c>
      <c r="D48" s="18"/>
      <c r="E48" s="18"/>
      <c r="F48" s="18"/>
      <c r="G48" s="18"/>
      <c r="H48" s="18"/>
      <c r="I48" s="18"/>
      <c r="J48" s="18"/>
    </row>
    <row r="49" spans="1:10" ht="15" customHeight="1" x14ac:dyDescent="0.25">
      <c r="A49" s="41"/>
      <c r="B49" s="42"/>
      <c r="C49" s="18" t="s">
        <v>58</v>
      </c>
      <c r="D49" s="18"/>
      <c r="E49" s="18"/>
      <c r="F49" s="18"/>
      <c r="G49" s="18"/>
      <c r="H49" s="18"/>
      <c r="I49" s="18"/>
      <c r="J49" s="18"/>
    </row>
    <row r="50" spans="1:10" ht="27" customHeight="1" x14ac:dyDescent="0.25">
      <c r="A50" s="41"/>
      <c r="B50" s="42"/>
      <c r="C50" s="18" t="s">
        <v>59</v>
      </c>
      <c r="D50" s="18"/>
      <c r="E50" s="18"/>
      <c r="F50" s="18"/>
      <c r="G50" s="18"/>
      <c r="H50" s="18"/>
      <c r="I50" s="18"/>
      <c r="J50" s="18"/>
    </row>
    <row r="51" spans="1:10" ht="29.25" customHeight="1" x14ac:dyDescent="0.25">
      <c r="A51" s="43"/>
      <c r="B51" s="44"/>
      <c r="C51" s="13" t="s">
        <v>60</v>
      </c>
      <c r="D51" s="13"/>
      <c r="E51" s="13"/>
      <c r="F51" s="13"/>
      <c r="G51" s="13"/>
      <c r="H51" s="13"/>
      <c r="I51" s="13"/>
      <c r="J51" s="13"/>
    </row>
    <row r="52" spans="1:10" ht="15" customHeight="1" x14ac:dyDescent="0.25">
      <c r="A52" s="28" t="s">
        <v>61</v>
      </c>
      <c r="B52" s="29"/>
      <c r="C52" s="34" t="s">
        <v>62</v>
      </c>
      <c r="D52" s="35"/>
      <c r="E52" s="35"/>
      <c r="F52" s="35"/>
      <c r="G52" s="35"/>
      <c r="H52" s="35"/>
      <c r="I52" s="35"/>
      <c r="J52" s="35"/>
    </row>
    <row r="53" spans="1:10" ht="15" customHeight="1" x14ac:dyDescent="0.25">
      <c r="A53" s="30"/>
      <c r="B53" s="31"/>
      <c r="C53" s="36" t="s">
        <v>63</v>
      </c>
      <c r="D53" s="36"/>
      <c r="E53" s="36"/>
      <c r="F53" s="36"/>
      <c r="G53" s="36"/>
      <c r="H53" s="36"/>
      <c r="I53" s="36"/>
      <c r="J53" s="36"/>
    </row>
    <row r="54" spans="1:10" ht="15" customHeight="1" x14ac:dyDescent="0.25">
      <c r="A54" s="32"/>
      <c r="B54" s="33"/>
      <c r="C54" s="18" t="s">
        <v>64</v>
      </c>
      <c r="D54" s="18"/>
      <c r="E54" s="18"/>
      <c r="F54" s="18"/>
      <c r="G54" s="18"/>
      <c r="H54" s="18"/>
      <c r="I54" s="18"/>
      <c r="J54" s="18"/>
    </row>
    <row r="55" spans="1:10" ht="15" customHeight="1" x14ac:dyDescent="0.25">
      <c r="A55" s="37" t="s">
        <v>65</v>
      </c>
      <c r="B55" s="38"/>
      <c r="C55" s="18" t="s">
        <v>66</v>
      </c>
      <c r="D55" s="18"/>
      <c r="E55" s="18"/>
      <c r="F55" s="18"/>
      <c r="G55" s="18"/>
      <c r="H55" s="18"/>
      <c r="I55" s="18"/>
      <c r="J55" s="18"/>
    </row>
    <row r="56" spans="1:10" ht="15" customHeight="1" x14ac:dyDescent="0.25">
      <c r="A56" s="12" t="s">
        <v>67</v>
      </c>
      <c r="B56" s="13"/>
      <c r="C56" s="13"/>
      <c r="D56" s="13"/>
      <c r="E56" s="13"/>
      <c r="F56" s="13"/>
      <c r="G56" s="13"/>
      <c r="H56" s="13"/>
      <c r="I56" s="13"/>
      <c r="J56" s="13"/>
    </row>
    <row r="57" spans="1:10" ht="15" customHeight="1" x14ac:dyDescent="0.25">
      <c r="A57" s="12" t="s">
        <v>68</v>
      </c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25">
      <c r="A58" s="12" t="s">
        <v>69</v>
      </c>
      <c r="B58" s="13"/>
      <c r="C58" s="13"/>
      <c r="D58" s="13"/>
      <c r="E58" s="13"/>
      <c r="F58" s="13"/>
      <c r="G58" s="13"/>
      <c r="H58" s="13"/>
      <c r="I58" s="13"/>
      <c r="J58" s="13"/>
    </row>
    <row r="59" spans="1:10" ht="15" customHeight="1" x14ac:dyDescent="0.25">
      <c r="A59" s="12" t="s">
        <v>70</v>
      </c>
      <c r="B59" s="13"/>
      <c r="C59" s="13"/>
      <c r="D59" s="13"/>
      <c r="E59" s="13"/>
      <c r="F59" s="13"/>
      <c r="G59" s="13"/>
      <c r="H59" s="13"/>
      <c r="I59" s="13"/>
      <c r="J59" s="13"/>
    </row>
    <row r="60" spans="1:10" ht="15" customHeight="1" x14ac:dyDescent="0.25">
      <c r="A60" s="12" t="s">
        <v>71</v>
      </c>
      <c r="B60" s="13"/>
      <c r="C60" s="13"/>
      <c r="D60" s="13"/>
      <c r="E60" s="13"/>
      <c r="F60" s="13"/>
      <c r="G60" s="13"/>
      <c r="H60" s="13"/>
      <c r="I60" s="13"/>
      <c r="J60" s="13"/>
    </row>
    <row r="61" spans="1:10" ht="30.75" customHeight="1" x14ac:dyDescent="0.25">
      <c r="A61" s="23" t="s">
        <v>72</v>
      </c>
      <c r="B61" s="24"/>
      <c r="C61" s="13" t="s">
        <v>73</v>
      </c>
      <c r="D61" s="13"/>
      <c r="E61" s="13"/>
      <c r="F61" s="13"/>
      <c r="G61" s="13"/>
      <c r="H61" s="13"/>
      <c r="I61" s="13"/>
      <c r="J61" s="13"/>
    </row>
    <row r="62" spans="1:10" ht="15" customHeight="1" x14ac:dyDescent="0.25">
      <c r="A62" s="25" t="s">
        <v>74</v>
      </c>
      <c r="B62" s="26"/>
      <c r="C62" s="27" t="s">
        <v>84</v>
      </c>
      <c r="D62" s="27"/>
      <c r="E62" s="27"/>
      <c r="F62" s="27"/>
      <c r="G62" s="27"/>
      <c r="H62" s="27"/>
      <c r="I62" s="27"/>
      <c r="J62" s="27"/>
    </row>
    <row r="63" spans="1:10" ht="15" customHeight="1" x14ac:dyDescent="0.25">
      <c r="A63" s="19" t="s">
        <v>83</v>
      </c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75" thickBot="1" x14ac:dyDescent="0.3">
      <c r="A64" s="21" t="s">
        <v>75</v>
      </c>
      <c r="B64" s="22"/>
      <c r="C64" s="22"/>
      <c r="D64" s="22"/>
      <c r="E64" s="22"/>
      <c r="F64" s="22"/>
      <c r="G64" s="22"/>
      <c r="H64" s="22"/>
      <c r="I64" s="22"/>
      <c r="J64" s="22"/>
    </row>
  </sheetData>
  <mergeCells count="48">
    <mergeCell ref="A44:J44"/>
    <mergeCell ref="A45:B51"/>
    <mergeCell ref="C45:J45"/>
    <mergeCell ref="C46:J46"/>
    <mergeCell ref="J4:J5"/>
    <mergeCell ref="C47:J47"/>
    <mergeCell ref="C48:J48"/>
    <mergeCell ref="C49:J49"/>
    <mergeCell ref="C50:J50"/>
    <mergeCell ref="C51:J51"/>
    <mergeCell ref="A43:J43"/>
    <mergeCell ref="A35:B35"/>
    <mergeCell ref="C35:J35"/>
    <mergeCell ref="A36:B36"/>
    <mergeCell ref="C36:J36"/>
    <mergeCell ref="A37:B37"/>
    <mergeCell ref="A52:B54"/>
    <mergeCell ref="C52:J52"/>
    <mergeCell ref="C53:J53"/>
    <mergeCell ref="C54:J54"/>
    <mergeCell ref="A55:B55"/>
    <mergeCell ref="C55:J55"/>
    <mergeCell ref="A63:J63"/>
    <mergeCell ref="A64:J64"/>
    <mergeCell ref="A56:J56"/>
    <mergeCell ref="A57:J57"/>
    <mergeCell ref="A58:J58"/>
    <mergeCell ref="A59:J59"/>
    <mergeCell ref="A60:J60"/>
    <mergeCell ref="A61:B61"/>
    <mergeCell ref="C61:J61"/>
    <mergeCell ref="A62:B62"/>
    <mergeCell ref="C62:J62"/>
    <mergeCell ref="A42:J42"/>
    <mergeCell ref="A34:B34"/>
    <mergeCell ref="C34:J34"/>
    <mergeCell ref="A1:J1"/>
    <mergeCell ref="A2:J2"/>
    <mergeCell ref="G3:I3"/>
    <mergeCell ref="J8:J9"/>
    <mergeCell ref="J10:J12"/>
    <mergeCell ref="J13:J33"/>
    <mergeCell ref="C37:J37"/>
    <mergeCell ref="A38:J38"/>
    <mergeCell ref="A39:J39"/>
    <mergeCell ref="A40:J40"/>
    <mergeCell ref="A41:J41"/>
    <mergeCell ref="G10:I10"/>
  </mergeCells>
  <phoneticPr fontId="10" type="noConversion"/>
  <pageMargins left="0.31496062992125984" right="0.11811023622047245" top="0.55118110236220474" bottom="0.74803149606299213" header="0.31496062992125984" footer="0.31496062992125984"/>
  <pageSetup paperSize="9" scale="6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3.Реклама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2022-06-21T10:01:18Z</dcterms:modified>
</cp:coreProperties>
</file>